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420" activeTab="0"/>
  </bookViews>
  <sheets>
    <sheet name="收支总表" sheetId="1" r:id="rId1"/>
    <sheet name="收入总表" sheetId="2" r:id="rId2"/>
    <sheet name="支出总表" sheetId="3" r:id="rId3"/>
    <sheet name="财政拨款支出总表" sheetId="4" r:id="rId4"/>
    <sheet name="一般公共预算支出明细表" sheetId="5" r:id="rId5"/>
    <sheet name="一般公共预算基本支出明细表" sheetId="6" r:id="rId6"/>
    <sheet name="一般公共预算拨款“三公”经费及会议费、培训费支出预算表" sheetId="7" r:id="rId7"/>
    <sheet name="政府性基金收支表" sheetId="8" r:id="rId8"/>
  </sheets>
  <definedNames>
    <definedName name="_xlnm.Print_Area" localSheetId="1">'收入总表'!$A$1:$K$24</definedName>
    <definedName name="_xlnm.Print_Area" localSheetId="0">'收支总表'!$A$1:$D$34</definedName>
    <definedName name="_xlnm.Print_Area" localSheetId="6">'一般公共预算拨款“三公”经费及会议费、培训费支出预算表'!$A$1:$H$9</definedName>
    <definedName name="_xlnm.Print_Area" localSheetId="5">'一般公共预算基本支出明细表'!$A$1:$F$28</definedName>
    <definedName name="_xlnm.Print_Area" localSheetId="4">'一般公共预算支出明细表'!$A$1:$H$24</definedName>
    <definedName name="_xlnm.Print_Area" localSheetId="7">'政府性基金收支表'!$A$1:$H$21</definedName>
    <definedName name="_xlnm.Print_Area" localSheetId="2">'支出总表'!$A$1:$H$24</definedName>
    <definedName name="_xlnm.Print_Titles" localSheetId="3">'财政拨款支出总表'!$1:$5</definedName>
    <definedName name="_xlnm.Print_Titles" localSheetId="1">'收入总表'!$1:$5</definedName>
    <definedName name="_xlnm.Print_Titles" localSheetId="0">'收支总表'!$1:$5</definedName>
    <definedName name="_xlnm.Print_Titles" localSheetId="6">'一般公共预算拨款“三公”经费及会议费、培训费支出预算表'!$1:$7</definedName>
    <definedName name="_xlnm.Print_Titles" localSheetId="5">'一般公共预算基本支出明细表'!$1:$4</definedName>
    <definedName name="_xlnm.Print_Titles" localSheetId="4">'一般公共预算支出明细表'!$1:$5</definedName>
    <definedName name="_xlnm.Print_Titles" localSheetId="7">'政府性基金收支表'!$1:$4</definedName>
    <definedName name="_xlnm.Print_Titles" localSheetId="2">'支出总表'!$1:$5</definedName>
  </definedNames>
  <calcPr fullCalcOnLoad="1"/>
</workbook>
</file>

<file path=xl/sharedStrings.xml><?xml version="1.0" encoding="utf-8"?>
<sst xmlns="http://schemas.openxmlformats.org/spreadsheetml/2006/main" count="332" uniqueCount="189">
  <si>
    <t>收入支出决算表</t>
  </si>
  <si>
    <t>公开01表</t>
  </si>
  <si>
    <t>编制部门：陕西省作家协会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</si>
  <si>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</si>
  <si>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</si>
  <si>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</si>
  <si>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</si>
  <si>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</si>
  <si>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</si>
  <si>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</si>
  <si>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</si>
  <si>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</si>
  <si>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</si>
  <si>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</si>
  <si>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</si>
  <si>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</si>
  <si>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</si>
  <si>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</si>
  <si>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</si>
  <si>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</si>
  <si>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</si>
  <si>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</si>
  <si>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</si>
  <si>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</si>
  <si>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</si>
  <si>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</si>
  <si>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</si>
  <si>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</si>
  <si>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</si>
  <si>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</si>
  <si>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</si>
  <si>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</si>
  <si>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</si>
  <si>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</si>
  <si>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</si>
  <si>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</si>
  <si>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</si>
  <si>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</si>
  <si>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</si>
  <si>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</si>
  <si>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</si>
  <si>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</si>
  <si>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</si>
  <si>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</si>
  <si>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</si>
  <si>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</si>
  <si>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</si>
  <si>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</si>
  <si>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</si>
  <si>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</si>
  <si>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</si>
  <si>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</si>
  <si>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</si>
  <si>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</si>
  <si>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</si>
  <si>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</si>
  <si>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</si>
  <si>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</si>
  <si>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</si>
  <si>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</si>
  <si>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</si>
  <si>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</si>
  <si>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207</t>
  </si>
  <si>
    <t>文化体育与传媒支出</t>
  </si>
  <si>
    <t>20701</t>
  </si>
  <si>
    <t>文化</t>
  </si>
  <si>
    <t>2070108</t>
  </si>
  <si>
    <t>文化活动</t>
  </si>
  <si>
    <t>2070109</t>
  </si>
  <si>
    <t>群众文化</t>
  </si>
  <si>
    <t>2070199</t>
  </si>
  <si>
    <t>其他文化支出</t>
  </si>
  <si>
    <t>208</t>
  </si>
  <si>
    <t>社会保障和就业支出</t>
  </si>
  <si>
    <t>20805</t>
  </si>
  <si>
    <t>行政事业单位离退休</t>
  </si>
  <si>
    <t>2080501</t>
  </si>
  <si>
    <t>归口管理的行政单位离退休</t>
  </si>
  <si>
    <t>2080502</t>
  </si>
  <si>
    <t>事业单位离退休</t>
  </si>
  <si>
    <t>2080503</t>
  </si>
  <si>
    <t>离退休人员管理机构</t>
  </si>
  <si>
    <t>2080599</t>
  </si>
  <si>
    <t>其他行政事业单位离退休支出</t>
  </si>
  <si>
    <t>210</t>
  </si>
  <si>
    <t>医疗卫生与计划生育支出</t>
  </si>
  <si>
    <t>21005</t>
  </si>
  <si>
    <t>医疗保障</t>
  </si>
  <si>
    <t>2100502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</si>
  <si>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</si>
  <si>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</si>
  <si>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</si>
  <si>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</si>
  <si>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</si>
  <si>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</si>
  <si>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</si>
  <si>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</si>
  <si>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</si>
  <si>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</si>
  <si>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</si>
  <si>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</si>
  <si>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</si>
  <si>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</si>
  <si>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</si>
  <si>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</si>
  <si>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</si>
  <si>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</si>
  <si>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</si>
  <si>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</si>
  <si>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</si>
  <si>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</si>
  <si>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</si>
  <si>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</si>
  <si>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</si>
  <si>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</si>
  <si>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</si>
  <si>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</si>
  <si>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</si>
  <si>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</si>
  <si>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</si>
  <si>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</si>
  <si>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</si>
  <si>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</si>
  <si>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</si>
  <si>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</si>
  <si>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注：本表反映部门本年度一般公共预算财政拨款实际支出情况。</t>
  </si>
  <si>
    <t>一般公共预算财政拨款基本支出决算表</t>
  </si>
  <si>
    <t>公开06表</t>
  </si>
  <si>
    <t>经纱分类科目编码</t>
  </si>
  <si>
    <t>301</t>
  </si>
  <si>
    <t xml:space="preserve">工资福利支出 </t>
  </si>
  <si>
    <t xml:space="preserve">  30101</t>
  </si>
  <si>
    <t>基本工资</t>
  </si>
  <si>
    <t xml:space="preserve">  30102</t>
  </si>
  <si>
    <t>津贴补贴</t>
  </si>
  <si>
    <t>30103</t>
  </si>
  <si>
    <t>奖金</t>
  </si>
  <si>
    <t>30104</t>
  </si>
  <si>
    <t>其他社会保障缴费</t>
  </si>
  <si>
    <t>30106</t>
  </si>
  <si>
    <t>绩效工资</t>
  </si>
  <si>
    <t>30109</t>
  </si>
  <si>
    <t>其他工资福利支出</t>
  </si>
  <si>
    <t>302</t>
  </si>
  <si>
    <t>商品和服务支出</t>
  </si>
  <si>
    <t xml:space="preserve">  30201</t>
  </si>
  <si>
    <t>办公费</t>
  </si>
  <si>
    <t>30208</t>
  </si>
  <si>
    <t>取暖费</t>
  </si>
  <si>
    <t>30222</t>
  </si>
  <si>
    <t>工会经费</t>
  </si>
  <si>
    <t>30223</t>
  </si>
  <si>
    <t>福利费</t>
  </si>
  <si>
    <t>30225</t>
  </si>
  <si>
    <t>其他交通费用</t>
  </si>
  <si>
    <t>303</t>
  </si>
  <si>
    <t>对个人和家庭的补助</t>
  </si>
  <si>
    <t>30301</t>
  </si>
  <si>
    <t>离休费</t>
  </si>
  <si>
    <t>30302</t>
  </si>
  <si>
    <t>退休费</t>
  </si>
  <si>
    <t>30303</t>
  </si>
  <si>
    <t>退职（役）费</t>
  </si>
  <si>
    <t>30304</t>
  </si>
  <si>
    <t>抚恤金</t>
  </si>
  <si>
    <t>30305</t>
  </si>
  <si>
    <t>生活补助</t>
  </si>
  <si>
    <t>30307</t>
  </si>
  <si>
    <t>医疗费</t>
  </si>
  <si>
    <t>30311</t>
  </si>
  <si>
    <t>注：本表反映部门本年度一般公共预算财政拨款基本支出明细情况。</t>
  </si>
  <si>
    <t>一般公共预算财政拨款“三公”经费、
会议费、培训费支出决算表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</si>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</sst>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4">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horizontal="right" vertical="center"/>
    </xf>
    <xf numFmtId="0" fontId="3"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0" fillId="0" borderId="10" xfId="0" applyBorder="1" applyAlignment="1">
      <alignment horizontal="righ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horizontal="right" vertical="center"/>
    </xf>
    <xf numFmtId="0" fontId="4" fillId="0" borderId="17" xfId="0" applyFont="1" applyBorder="1" applyAlignment="1">
      <alignment vertical="center"/>
    </xf>
    <xf numFmtId="0" fontId="0" fillId="0" borderId="10" xfId="0" applyBorder="1" applyAlignment="1">
      <alignment/>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180" fontId="4" fillId="0" borderId="10" xfId="0" applyNumberFormat="1" applyFont="1" applyFill="1" applyBorder="1" applyAlignment="1">
      <alignment vertical="center"/>
    </xf>
    <xf numFmtId="0" fontId="4" fillId="0" borderId="10" xfId="0" applyFont="1" applyBorder="1" applyAlignment="1">
      <alignment/>
    </xf>
    <xf numFmtId="0" fontId="3" fillId="0" borderId="16" xfId="0" applyFont="1" applyBorder="1" applyAlignment="1">
      <alignment horizontal="left"/>
    </xf>
    <xf numFmtId="0" fontId="3" fillId="0" borderId="18" xfId="0" applyFont="1" applyBorder="1" applyAlignment="1">
      <alignment horizontal="left"/>
    </xf>
    <xf numFmtId="0" fontId="3" fillId="0" borderId="17"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showGridLines="0" showZeros="0" tabSelected="1" workbookViewId="0" topLeftCell="A1">
      <selection activeCell="D6" sqref="D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0</v>
      </c>
      <c r="B1" s="1"/>
      <c r="C1" s="1"/>
      <c r="D1" s="1"/>
      <c r="E1" s="83"/>
      <c r="F1" s="83"/>
    </row>
    <row r="2" spans="1:5" ht="13.5" customHeight="1">
      <c r="A2" s="1"/>
      <c r="B2" s="1"/>
      <c r="C2" s="1"/>
      <c r="D2" s="2" t="s">
        <v>1</v>
      </c>
      <c r="E2" s="1"/>
    </row>
    <row r="3" spans="1:5" ht="15.75" customHeight="1">
      <c r="A3" s="3" t="s">
        <v>2</v>
      </c>
      <c r="B3" s="3"/>
      <c r="C3" s="5"/>
      <c r="D3" s="2" t="s">
        <v>3</v>
      </c>
      <c r="E3" s="5"/>
    </row>
    <row r="4" spans="1:4" ht="27" customHeight="1">
      <c r="A4" s="13" t="s">
        <v>4</v>
      </c>
      <c r="B4" s="14"/>
      <c r="C4" s="15" t="s">
        <v>5</v>
      </c>
      <c r="D4" s="15"/>
    </row>
    <row r="5" spans="1:4" s="82" customFormat="1" ht="24" customHeight="1">
      <c r="A5" s="15" t="s">
        <v>6</v>
      </c>
      <c r="B5" s="15" t="s">
        <v>7</v>
      </c>
      <c r="C5" s="15" t="s">
        <v>8</v>
      </c>
      <c r="D5" s="15" t="s">
        <v>7</v>
      </c>
    </row>
    <row r="6" spans="1:4" ht="15" customHeight="1">
      <c r="A6" s="17" t="s">
        <v>9</v>
      </c>
      <c r="B6" s="52">
        <f>B7+B15</f>
        <v>1345.6299999999999</v>
      </c>
      <c r="C6" s="19" t="s">
        <v>10</v>
      </c>
      <c r="D6" s="44"/>
    </row>
    <row r="7" spans="1:4" ht="15" customHeight="1">
      <c r="A7" s="17" t="s">
        <v>11</v>
      </c>
      <c r="B7" s="52">
        <v>1344.37</v>
      </c>
      <c r="C7" s="19" t="s">
        <v>12</v>
      </c>
      <c r="D7" s="44"/>
    </row>
    <row r="8" spans="1:4" ht="15" customHeight="1">
      <c r="A8" s="17" t="s">
        <v>13</v>
      </c>
      <c r="B8" s="52"/>
      <c r="C8" s="19" t="s">
        <v>14</v>
      </c>
      <c r="D8" s="44"/>
    </row>
    <row r="9" spans="1:4" ht="15" customHeight="1">
      <c r="A9" s="17" t="s">
        <v>15</v>
      </c>
      <c r="B9" s="52">
        <v>0</v>
      </c>
      <c r="C9" s="19" t="s">
        <v>16</v>
      </c>
      <c r="D9" s="44"/>
    </row>
    <row r="10" spans="1:4" ht="15" customHeight="1">
      <c r="A10" s="17" t="s">
        <v>17</v>
      </c>
      <c r="B10" s="52">
        <v>0</v>
      </c>
      <c r="C10" s="19" t="s">
        <v>18</v>
      </c>
      <c r="D10" s="44"/>
    </row>
    <row r="11" spans="1:4" ht="15" customHeight="1">
      <c r="A11" s="17" t="s">
        <v>19</v>
      </c>
      <c r="B11" s="52"/>
      <c r="C11" s="19" t="s">
        <v>20</v>
      </c>
      <c r="D11" s="44"/>
    </row>
    <row r="12" spans="1:4" ht="15" customHeight="1">
      <c r="A12" s="17" t="s">
        <v>21</v>
      </c>
      <c r="B12" s="52">
        <v>0</v>
      </c>
      <c r="C12" s="19" t="s">
        <v>22</v>
      </c>
      <c r="D12" s="44">
        <v>776.88</v>
      </c>
    </row>
    <row r="13" spans="1:4" ht="15" customHeight="1">
      <c r="A13" s="17" t="s">
        <v>23</v>
      </c>
      <c r="B13" s="52">
        <v>0</v>
      </c>
      <c r="C13" s="19" t="s">
        <v>24</v>
      </c>
      <c r="D13" s="44">
        <v>252.73</v>
      </c>
    </row>
    <row r="14" spans="1:4" ht="15" customHeight="1">
      <c r="A14" s="21" t="s">
        <v>25</v>
      </c>
      <c r="B14" s="52">
        <v>0</v>
      </c>
      <c r="C14" s="19" t="s">
        <v>26</v>
      </c>
      <c r="D14" s="44">
        <v>50</v>
      </c>
    </row>
    <row r="15" spans="1:4" ht="15" customHeight="1">
      <c r="A15" s="21" t="s">
        <v>27</v>
      </c>
      <c r="B15" s="44">
        <v>1.26</v>
      </c>
      <c r="C15" s="19" t="s">
        <v>28</v>
      </c>
      <c r="D15" s="44"/>
    </row>
    <row r="16" spans="1:4" ht="15" customHeight="1">
      <c r="A16" s="84"/>
      <c r="B16" s="44"/>
      <c r="C16" s="19" t="s">
        <v>29</v>
      </c>
      <c r="D16" s="44"/>
    </row>
    <row r="17" spans="1:4" ht="15" customHeight="1">
      <c r="A17" s="21"/>
      <c r="B17" s="57"/>
      <c r="C17" s="19" t="s">
        <v>30</v>
      </c>
      <c r="D17" s="44"/>
    </row>
    <row r="18" spans="1:4" ht="15" customHeight="1">
      <c r="A18" s="21"/>
      <c r="B18" s="58"/>
      <c r="C18" s="19" t="s">
        <v>31</v>
      </c>
      <c r="D18" s="44"/>
    </row>
    <row r="19" spans="1:4" ht="15" customHeight="1">
      <c r="A19" s="84"/>
      <c r="B19" s="57"/>
      <c r="C19" s="19" t="s">
        <v>32</v>
      </c>
      <c r="D19" s="44"/>
    </row>
    <row r="20" spans="1:4" ht="15" customHeight="1">
      <c r="A20" s="84"/>
      <c r="B20" s="57"/>
      <c r="C20" s="19" t="s">
        <v>33</v>
      </c>
      <c r="D20" s="44"/>
    </row>
    <row r="21" spans="1:4" ht="15" customHeight="1">
      <c r="A21" s="23"/>
      <c r="B21" s="57"/>
      <c r="C21" s="19" t="s">
        <v>34</v>
      </c>
      <c r="D21" s="44"/>
    </row>
    <row r="22" spans="1:4" ht="15" customHeight="1">
      <c r="A22" s="23"/>
      <c r="B22" s="57"/>
      <c r="C22" s="19" t="s">
        <v>35</v>
      </c>
      <c r="D22" s="44"/>
    </row>
    <row r="23" spans="1:4" ht="15" customHeight="1">
      <c r="A23" s="23"/>
      <c r="B23" s="57"/>
      <c r="C23" s="19" t="s">
        <v>36</v>
      </c>
      <c r="D23" s="44"/>
    </row>
    <row r="24" spans="1:4" ht="15" customHeight="1">
      <c r="A24" s="23"/>
      <c r="B24" s="57"/>
      <c r="C24" s="19" t="s">
        <v>37</v>
      </c>
      <c r="D24" s="44">
        <v>24.39</v>
      </c>
    </row>
    <row r="25" spans="1:4" ht="15" customHeight="1">
      <c r="A25" s="84"/>
      <c r="B25" s="57"/>
      <c r="C25" s="19" t="s">
        <v>38</v>
      </c>
      <c r="D25" s="44"/>
    </row>
    <row r="26" spans="1:4" ht="15" customHeight="1">
      <c r="A26" s="84"/>
      <c r="B26" s="58"/>
      <c r="C26" s="19" t="s">
        <v>39</v>
      </c>
      <c r="D26" s="44"/>
    </row>
    <row r="27" spans="1:4" ht="15" customHeight="1">
      <c r="A27" s="84"/>
      <c r="B27" s="57"/>
      <c r="D27" s="44"/>
    </row>
    <row r="28" spans="1:4" ht="15" customHeight="1">
      <c r="A28" s="84"/>
      <c r="B28" s="57"/>
      <c r="C28" s="19"/>
      <c r="D28" s="61"/>
    </row>
    <row r="29" spans="1:4" ht="15" customHeight="1">
      <c r="A29" s="62" t="s">
        <v>40</v>
      </c>
      <c r="B29" s="63">
        <f>B6+B9+B10+B12+B13+B14</f>
        <v>1345.6299999999999</v>
      </c>
      <c r="C29" s="62" t="s">
        <v>41</v>
      </c>
      <c r="D29" s="85">
        <f>D12+D13+D14+D24</f>
        <v>1104</v>
      </c>
    </row>
    <row r="30" spans="1:4" ht="19.5" customHeight="1">
      <c r="A30" s="51" t="s">
        <v>42</v>
      </c>
      <c r="B30" s="57"/>
      <c r="C30" s="22" t="s">
        <v>43</v>
      </c>
      <c r="D30" s="86"/>
    </row>
    <row r="31" spans="1:4" ht="15" customHeight="1">
      <c r="A31" s="22" t="s">
        <v>44</v>
      </c>
      <c r="B31" s="57">
        <v>126.83</v>
      </c>
      <c r="C31" s="69" t="s">
        <v>45</v>
      </c>
      <c r="D31" s="69">
        <v>368.46</v>
      </c>
    </row>
    <row r="32" spans="1:4" ht="15" customHeight="1">
      <c r="A32" s="19"/>
      <c r="B32" s="57"/>
      <c r="C32" s="69"/>
      <c r="D32" s="69"/>
    </row>
    <row r="33" spans="1:4" ht="15" customHeight="1">
      <c r="A33" s="70" t="s">
        <v>46</v>
      </c>
      <c r="B33" s="58">
        <f>B29+B31</f>
        <v>1472.4599999999998</v>
      </c>
      <c r="C33" s="62" t="s">
        <v>47</v>
      </c>
      <c r="D33" s="85">
        <f>D29+D31</f>
        <v>1472.46</v>
      </c>
    </row>
    <row r="34" spans="1:4" ht="20.25" customHeight="1">
      <c r="A34" s="87" t="s">
        <v>48</v>
      </c>
      <c r="B34" s="88"/>
      <c r="C34" s="88"/>
      <c r="D34" s="89"/>
    </row>
    <row r="35" spans="1:4" ht="18" customHeight="1">
      <c r="A35" s="27"/>
      <c r="B35" s="27"/>
      <c r="C35" s="27"/>
      <c r="D35" s="2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D25" sqref="D25"/>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49</v>
      </c>
      <c r="B1" s="1"/>
      <c r="C1" s="1"/>
      <c r="D1" s="1"/>
      <c r="E1" s="1"/>
      <c r="F1" s="1"/>
      <c r="G1" s="1"/>
      <c r="H1" s="1"/>
      <c r="I1" s="1"/>
      <c r="J1" s="1"/>
      <c r="K1" s="1"/>
    </row>
    <row r="2" ht="21.75" customHeight="1">
      <c r="K2" s="30" t="s">
        <v>50</v>
      </c>
    </row>
    <row r="3" spans="1:11" s="76" customFormat="1" ht="16.5" customHeight="1">
      <c r="A3" s="3" t="s">
        <v>2</v>
      </c>
      <c r="B3" s="3"/>
      <c r="C3" s="72"/>
      <c r="D3" s="72"/>
      <c r="E3" s="72"/>
      <c r="F3" s="72"/>
      <c r="G3" s="72"/>
      <c r="H3" s="72"/>
      <c r="I3" s="72"/>
      <c r="J3" s="72"/>
      <c r="K3" s="30" t="s">
        <v>3</v>
      </c>
    </row>
    <row r="4" spans="1:11" s="76" customFormat="1" ht="19.5" customHeight="1">
      <c r="A4" s="77" t="s">
        <v>8</v>
      </c>
      <c r="B4" s="78"/>
      <c r="C4" s="33" t="s">
        <v>40</v>
      </c>
      <c r="D4" s="33" t="s">
        <v>51</v>
      </c>
      <c r="E4" s="33" t="s">
        <v>52</v>
      </c>
      <c r="F4" s="33" t="s">
        <v>53</v>
      </c>
      <c r="G4" s="33" t="s">
        <v>54</v>
      </c>
      <c r="H4" s="33" t="s">
        <v>55</v>
      </c>
      <c r="I4" s="33" t="s">
        <v>56</v>
      </c>
      <c r="J4" s="33" t="s">
        <v>57</v>
      </c>
      <c r="K4" s="33" t="s">
        <v>58</v>
      </c>
    </row>
    <row r="5" spans="1:11" ht="28.5" customHeight="1">
      <c r="A5" s="79" t="s">
        <v>59</v>
      </c>
      <c r="B5" s="80" t="s">
        <v>60</v>
      </c>
      <c r="C5" s="33"/>
      <c r="D5" s="33"/>
      <c r="E5" s="33"/>
      <c r="F5" s="33"/>
      <c r="G5" s="33"/>
      <c r="H5" s="33"/>
      <c r="I5" s="33"/>
      <c r="J5" s="33"/>
      <c r="K5" s="33"/>
    </row>
    <row r="6" spans="1:11" ht="19.5" customHeight="1">
      <c r="A6" s="74" t="s">
        <v>61</v>
      </c>
      <c r="B6" s="75"/>
      <c r="C6" s="57">
        <f>D6+K6</f>
        <v>1345.63</v>
      </c>
      <c r="D6" s="57">
        <f>D7+D12+D18+D21</f>
        <v>1344.3700000000001</v>
      </c>
      <c r="E6" s="57"/>
      <c r="F6" s="57"/>
      <c r="G6" s="57"/>
      <c r="H6" s="57"/>
      <c r="I6" s="57"/>
      <c r="J6" s="57"/>
      <c r="K6" s="57">
        <v>1.26</v>
      </c>
    </row>
    <row r="7" spans="1:11" ht="19.5" customHeight="1">
      <c r="A7" s="45" t="s">
        <v>62</v>
      </c>
      <c r="B7" s="45" t="s">
        <v>63</v>
      </c>
      <c r="C7" s="57">
        <f aca="true" t="shared" si="0" ref="C7:C23">D7+K7</f>
        <v>1009.8199999999999</v>
      </c>
      <c r="D7" s="57">
        <v>1008.56</v>
      </c>
      <c r="E7" s="57"/>
      <c r="F7" s="57"/>
      <c r="G7" s="57"/>
      <c r="H7" s="57"/>
      <c r="I7" s="57"/>
      <c r="J7" s="57"/>
      <c r="K7" s="57">
        <v>1.26</v>
      </c>
    </row>
    <row r="8" spans="1:11" ht="19.5" customHeight="1">
      <c r="A8" s="45" t="s">
        <v>64</v>
      </c>
      <c r="B8" s="45" t="s">
        <v>65</v>
      </c>
      <c r="C8" s="57">
        <f t="shared" si="0"/>
        <v>1009.8199999999999</v>
      </c>
      <c r="D8" s="57">
        <v>1008.56</v>
      </c>
      <c r="E8" s="57"/>
      <c r="F8" s="57"/>
      <c r="G8" s="57"/>
      <c r="H8" s="57"/>
      <c r="I8" s="57"/>
      <c r="J8" s="57"/>
      <c r="K8" s="57">
        <v>1.26</v>
      </c>
    </row>
    <row r="9" spans="1:11" ht="19.5" customHeight="1">
      <c r="A9" s="45" t="s">
        <v>66</v>
      </c>
      <c r="B9" s="45" t="s">
        <v>67</v>
      </c>
      <c r="C9" s="57">
        <f t="shared" si="0"/>
        <v>500</v>
      </c>
      <c r="D9" s="57">
        <v>500</v>
      </c>
      <c r="E9" s="57"/>
      <c r="F9" s="57"/>
      <c r="G9" s="57"/>
      <c r="H9" s="57"/>
      <c r="I9" s="57"/>
      <c r="J9" s="57"/>
      <c r="K9" s="57"/>
    </row>
    <row r="10" spans="1:11" ht="19.5" customHeight="1">
      <c r="A10" s="45" t="s">
        <v>68</v>
      </c>
      <c r="B10" s="45" t="s">
        <v>69</v>
      </c>
      <c r="C10" s="57">
        <f t="shared" si="0"/>
        <v>2.97</v>
      </c>
      <c r="D10" s="57">
        <v>2.97</v>
      </c>
      <c r="E10" s="57"/>
      <c r="F10" s="57"/>
      <c r="G10" s="57"/>
      <c r="H10" s="57"/>
      <c r="I10" s="57"/>
      <c r="J10" s="57"/>
      <c r="K10" s="57"/>
    </row>
    <row r="11" spans="1:11" ht="19.5" customHeight="1">
      <c r="A11" s="45" t="s">
        <v>70</v>
      </c>
      <c r="B11" s="45" t="s">
        <v>71</v>
      </c>
      <c r="C11" s="57">
        <f t="shared" si="0"/>
        <v>506.84999999999997</v>
      </c>
      <c r="D11" s="57">
        <v>505.59</v>
      </c>
      <c r="E11" s="57"/>
      <c r="F11" s="57"/>
      <c r="G11" s="57"/>
      <c r="H11" s="57"/>
      <c r="I11" s="57"/>
      <c r="J11" s="57"/>
      <c r="K11" s="57">
        <v>1.26</v>
      </c>
    </row>
    <row r="12" spans="1:11" ht="19.5" customHeight="1">
      <c r="A12" s="45" t="s">
        <v>72</v>
      </c>
      <c r="B12" s="45" t="s">
        <v>73</v>
      </c>
      <c r="C12" s="57">
        <f t="shared" si="0"/>
        <v>252.73</v>
      </c>
      <c r="D12" s="57">
        <v>252.73</v>
      </c>
      <c r="E12" s="57"/>
      <c r="F12" s="57"/>
      <c r="G12" s="57"/>
      <c r="H12" s="57"/>
      <c r="I12" s="57"/>
      <c r="J12" s="57"/>
      <c r="K12" s="57"/>
    </row>
    <row r="13" spans="1:11" ht="19.5" customHeight="1">
      <c r="A13" s="45" t="s">
        <v>74</v>
      </c>
      <c r="B13" s="45" t="s">
        <v>75</v>
      </c>
      <c r="C13" s="57">
        <f t="shared" si="0"/>
        <v>252.73</v>
      </c>
      <c r="D13" s="57">
        <v>252.73</v>
      </c>
      <c r="E13" s="57"/>
      <c r="F13" s="57"/>
      <c r="G13" s="57"/>
      <c r="H13" s="57"/>
      <c r="I13" s="57"/>
      <c r="J13" s="57"/>
      <c r="K13" s="57"/>
    </row>
    <row r="14" spans="1:11" ht="19.5" customHeight="1">
      <c r="A14" s="45" t="s">
        <v>76</v>
      </c>
      <c r="B14" s="45" t="s">
        <v>77</v>
      </c>
      <c r="C14" s="57">
        <f t="shared" si="0"/>
        <v>0.95</v>
      </c>
      <c r="D14" s="57">
        <v>0.95</v>
      </c>
      <c r="E14" s="57"/>
      <c r="F14" s="57"/>
      <c r="G14" s="57"/>
      <c r="H14" s="57"/>
      <c r="I14" s="57"/>
      <c r="J14" s="57"/>
      <c r="K14" s="57"/>
    </row>
    <row r="15" spans="1:11" ht="19.5" customHeight="1">
      <c r="A15" s="45" t="s">
        <v>78</v>
      </c>
      <c r="B15" s="45" t="s">
        <v>79</v>
      </c>
      <c r="C15" s="57">
        <f t="shared" si="0"/>
        <v>226.58</v>
      </c>
      <c r="D15" s="57">
        <v>226.58</v>
      </c>
      <c r="E15" s="57"/>
      <c r="F15" s="57"/>
      <c r="G15" s="57"/>
      <c r="H15" s="57"/>
      <c r="I15" s="57"/>
      <c r="J15" s="57"/>
      <c r="K15" s="57"/>
    </row>
    <row r="16" spans="1:11" ht="19.5" customHeight="1">
      <c r="A16" s="45" t="s">
        <v>80</v>
      </c>
      <c r="B16" s="45" t="s">
        <v>81</v>
      </c>
      <c r="C16" s="57">
        <f t="shared" si="0"/>
        <v>0.81</v>
      </c>
      <c r="D16" s="57">
        <v>0.81</v>
      </c>
      <c r="E16" s="57"/>
      <c r="F16" s="57"/>
      <c r="G16" s="57"/>
      <c r="H16" s="57"/>
      <c r="I16" s="57"/>
      <c r="J16" s="57"/>
      <c r="K16" s="57"/>
    </row>
    <row r="17" spans="1:11" ht="19.5" customHeight="1">
      <c r="A17" s="45" t="s">
        <v>82</v>
      </c>
      <c r="B17" s="45" t="s">
        <v>83</v>
      </c>
      <c r="C17" s="57">
        <f t="shared" si="0"/>
        <v>24.39</v>
      </c>
      <c r="D17" s="57">
        <v>24.39</v>
      </c>
      <c r="E17" s="57"/>
      <c r="F17" s="57"/>
      <c r="G17" s="57"/>
      <c r="H17" s="57"/>
      <c r="I17" s="57"/>
      <c r="J17" s="57"/>
      <c r="K17" s="57"/>
    </row>
    <row r="18" spans="1:11" ht="19.5" customHeight="1">
      <c r="A18" s="45" t="s">
        <v>84</v>
      </c>
      <c r="B18" s="45" t="s">
        <v>85</v>
      </c>
      <c r="C18" s="57">
        <f t="shared" si="0"/>
        <v>58.69</v>
      </c>
      <c r="D18" s="57">
        <v>58.69</v>
      </c>
      <c r="E18" s="57"/>
      <c r="F18" s="57"/>
      <c r="G18" s="57"/>
      <c r="H18" s="57"/>
      <c r="I18" s="57"/>
      <c r="J18" s="57"/>
      <c r="K18" s="57"/>
    </row>
    <row r="19" spans="1:11" ht="19.5" customHeight="1">
      <c r="A19" s="45" t="s">
        <v>86</v>
      </c>
      <c r="B19" s="45" t="s">
        <v>87</v>
      </c>
      <c r="C19" s="57">
        <f t="shared" si="0"/>
        <v>58.69</v>
      </c>
      <c r="D19" s="57">
        <v>58.69</v>
      </c>
      <c r="E19" s="57"/>
      <c r="F19" s="57"/>
      <c r="G19" s="57"/>
      <c r="H19" s="57"/>
      <c r="I19" s="57"/>
      <c r="J19" s="57"/>
      <c r="K19" s="57"/>
    </row>
    <row r="20" spans="1:11" ht="19.5" customHeight="1">
      <c r="A20" s="45" t="s">
        <v>88</v>
      </c>
      <c r="B20" s="45" t="s">
        <v>89</v>
      </c>
      <c r="C20" s="57">
        <f t="shared" si="0"/>
        <v>58.69</v>
      </c>
      <c r="D20" s="57">
        <v>58.69</v>
      </c>
      <c r="E20" s="57"/>
      <c r="F20" s="57"/>
      <c r="G20" s="57"/>
      <c r="H20" s="57"/>
      <c r="I20" s="57"/>
      <c r="J20" s="57"/>
      <c r="K20" s="57"/>
    </row>
    <row r="21" spans="1:11" ht="19.5" customHeight="1">
      <c r="A21" s="45" t="s">
        <v>90</v>
      </c>
      <c r="B21" s="45" t="s">
        <v>91</v>
      </c>
      <c r="C21" s="57">
        <f t="shared" si="0"/>
        <v>24.39</v>
      </c>
      <c r="D21" s="57">
        <v>24.39</v>
      </c>
      <c r="E21" s="57"/>
      <c r="F21" s="57"/>
      <c r="G21" s="57"/>
      <c r="H21" s="57"/>
      <c r="I21" s="57"/>
      <c r="J21" s="57"/>
      <c r="K21" s="57"/>
    </row>
    <row r="22" spans="1:11" ht="19.5" customHeight="1">
      <c r="A22" s="45" t="s">
        <v>92</v>
      </c>
      <c r="B22" s="45" t="s">
        <v>93</v>
      </c>
      <c r="C22" s="57">
        <f t="shared" si="0"/>
        <v>24.39</v>
      </c>
      <c r="D22" s="57">
        <v>24.39</v>
      </c>
      <c r="E22" s="57"/>
      <c r="F22" s="57"/>
      <c r="G22" s="57"/>
      <c r="H22" s="57"/>
      <c r="I22" s="57"/>
      <c r="J22" s="57"/>
      <c r="K22" s="57"/>
    </row>
    <row r="23" spans="1:11" ht="19.5" customHeight="1">
      <c r="A23" s="45" t="s">
        <v>94</v>
      </c>
      <c r="B23" s="45" t="s">
        <v>95</v>
      </c>
      <c r="C23" s="57">
        <f t="shared" si="0"/>
        <v>24.39</v>
      </c>
      <c r="D23" s="57">
        <v>24.39</v>
      </c>
      <c r="E23" s="57"/>
      <c r="F23" s="57"/>
      <c r="G23" s="57"/>
      <c r="H23" s="57"/>
      <c r="I23" s="57"/>
      <c r="J23" s="57"/>
      <c r="K23" s="57"/>
    </row>
    <row r="24" spans="1:11" ht="23.25" customHeight="1">
      <c r="A24" s="81" t="s">
        <v>96</v>
      </c>
      <c r="B24" s="81"/>
      <c r="C24" s="81"/>
      <c r="D24" s="81"/>
      <c r="E24" s="81"/>
      <c r="F24" s="81"/>
      <c r="G24" s="81"/>
      <c r="H24" s="81"/>
      <c r="I24" s="81"/>
      <c r="J24" s="81"/>
      <c r="K24" s="81"/>
    </row>
  </sheetData>
  <sheetProtection/>
  <mergeCells count="14">
    <mergeCell ref="A1:K1"/>
    <mergeCell ref="A3:B3"/>
    <mergeCell ref="A4:B4"/>
    <mergeCell ref="A6:B6"/>
    <mergeCell ref="A24:K24"/>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A1">
      <selection activeCell="E6" sqref="E6:E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97</v>
      </c>
      <c r="B1" s="1"/>
      <c r="C1" s="1"/>
      <c r="D1" s="1"/>
      <c r="E1" s="1"/>
      <c r="F1" s="1"/>
      <c r="G1" s="1"/>
      <c r="H1" s="1"/>
    </row>
    <row r="2" spans="1:8" ht="19.5" customHeight="1">
      <c r="A2" s="1"/>
      <c r="B2" s="1"/>
      <c r="C2" s="1"/>
      <c r="D2" s="1"/>
      <c r="E2" s="1"/>
      <c r="F2" s="1"/>
      <c r="G2" s="1"/>
      <c r="H2" s="30" t="s">
        <v>98</v>
      </c>
    </row>
    <row r="3" spans="1:8" ht="13.5" customHeight="1">
      <c r="A3" s="3" t="s">
        <v>2</v>
      </c>
      <c r="B3" s="3"/>
      <c r="C3" s="72"/>
      <c r="D3" s="72"/>
      <c r="E3" s="72"/>
      <c r="F3" s="72"/>
      <c r="G3" s="72"/>
      <c r="H3" s="30" t="s">
        <v>3</v>
      </c>
    </row>
    <row r="4" spans="1:8" ht="21" customHeight="1">
      <c r="A4" s="73" t="s">
        <v>8</v>
      </c>
      <c r="B4" s="73"/>
      <c r="C4" s="33" t="s">
        <v>61</v>
      </c>
      <c r="D4" s="33" t="s">
        <v>99</v>
      </c>
      <c r="E4" s="33" t="s">
        <v>100</v>
      </c>
      <c r="F4" s="33" t="s">
        <v>101</v>
      </c>
      <c r="G4" s="33" t="s">
        <v>102</v>
      </c>
      <c r="H4" s="33" t="s">
        <v>103</v>
      </c>
    </row>
    <row r="5" spans="1:8" ht="36.75" customHeight="1">
      <c r="A5" s="33" t="s">
        <v>59</v>
      </c>
      <c r="B5" s="33" t="s">
        <v>60</v>
      </c>
      <c r="C5" s="33"/>
      <c r="D5" s="33"/>
      <c r="E5" s="33"/>
      <c r="F5" s="33"/>
      <c r="G5" s="33"/>
      <c r="H5" s="33"/>
    </row>
    <row r="6" spans="1:8" ht="19.5" customHeight="1">
      <c r="A6" s="74" t="s">
        <v>61</v>
      </c>
      <c r="B6" s="75"/>
      <c r="C6" s="44">
        <f>D6+E6</f>
        <v>1104</v>
      </c>
      <c r="D6" s="44">
        <f>D7+D12+D18+D21</f>
        <v>694.67</v>
      </c>
      <c r="E6" s="44">
        <f>E7+E12+E18+E21</f>
        <v>409.33000000000004</v>
      </c>
      <c r="F6" s="44"/>
      <c r="G6" s="44"/>
      <c r="H6" s="44"/>
    </row>
    <row r="7" spans="1:8" ht="19.5" customHeight="1">
      <c r="A7" s="45" t="s">
        <v>62</v>
      </c>
      <c r="B7" s="45" t="s">
        <v>63</v>
      </c>
      <c r="C7" s="44">
        <f aca="true" t="shared" si="0" ref="C7:C23">D7+E7</f>
        <v>776.8800000000001</v>
      </c>
      <c r="D7" s="44">
        <f>D8</f>
        <v>367.55</v>
      </c>
      <c r="E7" s="44">
        <f>E8</f>
        <v>409.33000000000004</v>
      </c>
      <c r="F7" s="44"/>
      <c r="G7" s="44"/>
      <c r="H7" s="44"/>
    </row>
    <row r="8" spans="1:8" ht="19.5" customHeight="1">
      <c r="A8" s="45" t="s">
        <v>64</v>
      </c>
      <c r="B8" s="45" t="s">
        <v>65</v>
      </c>
      <c r="C8" s="44">
        <f t="shared" si="0"/>
        <v>776.8800000000001</v>
      </c>
      <c r="D8" s="44">
        <f>D10+D11</f>
        <v>367.55</v>
      </c>
      <c r="E8" s="44">
        <f>E9+E11</f>
        <v>409.33000000000004</v>
      </c>
      <c r="F8" s="44"/>
      <c r="G8" s="44"/>
      <c r="H8" s="44"/>
    </row>
    <row r="9" spans="1:8" ht="19.5" customHeight="1">
      <c r="A9" s="45" t="s">
        <v>66</v>
      </c>
      <c r="B9" s="45" t="s">
        <v>67</v>
      </c>
      <c r="C9" s="44">
        <f t="shared" si="0"/>
        <v>143.21</v>
      </c>
      <c r="D9" s="44"/>
      <c r="E9" s="44">
        <v>143.21</v>
      </c>
      <c r="F9" s="44"/>
      <c r="G9" s="44"/>
      <c r="H9" s="44"/>
    </row>
    <row r="10" spans="1:8" ht="19.5" customHeight="1">
      <c r="A10" s="45" t="s">
        <v>68</v>
      </c>
      <c r="B10" s="45" t="s">
        <v>69</v>
      </c>
      <c r="C10" s="44">
        <f t="shared" si="0"/>
        <v>2.97</v>
      </c>
      <c r="D10" s="44">
        <v>2.97</v>
      </c>
      <c r="E10" s="44"/>
      <c r="F10" s="44"/>
      <c r="G10" s="44"/>
      <c r="H10" s="44"/>
    </row>
    <row r="11" spans="1:8" ht="19.5" customHeight="1">
      <c r="A11" s="45" t="s">
        <v>70</v>
      </c>
      <c r="B11" s="45" t="s">
        <v>71</v>
      </c>
      <c r="C11" s="44">
        <f t="shared" si="0"/>
        <v>630.7</v>
      </c>
      <c r="D11" s="44">
        <v>364.58</v>
      </c>
      <c r="E11" s="44">
        <v>266.12</v>
      </c>
      <c r="F11" s="44"/>
      <c r="G11" s="44"/>
      <c r="H11" s="44"/>
    </row>
    <row r="12" spans="1:8" ht="19.5" customHeight="1">
      <c r="A12" s="45" t="s">
        <v>72</v>
      </c>
      <c r="B12" s="45" t="s">
        <v>73</v>
      </c>
      <c r="C12" s="44">
        <f t="shared" si="0"/>
        <v>252.73000000000002</v>
      </c>
      <c r="D12" s="44">
        <f>D13</f>
        <v>252.73000000000002</v>
      </c>
      <c r="E12" s="44"/>
      <c r="F12" s="44"/>
      <c r="G12" s="44"/>
      <c r="H12" s="44"/>
    </row>
    <row r="13" spans="1:8" ht="19.5" customHeight="1">
      <c r="A13" s="45" t="s">
        <v>74</v>
      </c>
      <c r="B13" s="45" t="s">
        <v>75</v>
      </c>
      <c r="C13" s="44">
        <f t="shared" si="0"/>
        <v>252.73000000000002</v>
      </c>
      <c r="D13" s="44">
        <f>D14+D15+D16+D17</f>
        <v>252.73000000000002</v>
      </c>
      <c r="E13" s="44"/>
      <c r="F13" s="44"/>
      <c r="G13" s="44"/>
      <c r="H13" s="44"/>
    </row>
    <row r="14" spans="1:8" ht="19.5" customHeight="1">
      <c r="A14" s="45" t="s">
        <v>76</v>
      </c>
      <c r="B14" s="45" t="s">
        <v>77</v>
      </c>
      <c r="C14" s="44">
        <f t="shared" si="0"/>
        <v>0.95</v>
      </c>
      <c r="D14" s="44">
        <v>0.95</v>
      </c>
      <c r="E14" s="44"/>
      <c r="F14" s="44"/>
      <c r="G14" s="44"/>
      <c r="H14" s="44"/>
    </row>
    <row r="15" spans="1:8" ht="19.5" customHeight="1">
      <c r="A15" s="45" t="s">
        <v>78</v>
      </c>
      <c r="B15" s="45" t="s">
        <v>79</v>
      </c>
      <c r="C15" s="44">
        <f t="shared" si="0"/>
        <v>226.58</v>
      </c>
      <c r="D15" s="44">
        <v>226.58</v>
      </c>
      <c r="E15" s="44"/>
      <c r="F15" s="44"/>
      <c r="G15" s="44"/>
      <c r="H15" s="44"/>
    </row>
    <row r="16" spans="1:8" ht="19.5" customHeight="1">
      <c r="A16" s="45" t="s">
        <v>80</v>
      </c>
      <c r="B16" s="45" t="s">
        <v>81</v>
      </c>
      <c r="C16" s="44">
        <f t="shared" si="0"/>
        <v>0.81</v>
      </c>
      <c r="D16" s="44">
        <v>0.81</v>
      </c>
      <c r="E16" s="44"/>
      <c r="F16" s="44"/>
      <c r="G16" s="44"/>
      <c r="H16" s="44"/>
    </row>
    <row r="17" spans="1:8" ht="19.5" customHeight="1">
      <c r="A17" s="45" t="s">
        <v>82</v>
      </c>
      <c r="B17" s="45" t="s">
        <v>83</v>
      </c>
      <c r="C17" s="44">
        <f t="shared" si="0"/>
        <v>24.39</v>
      </c>
      <c r="D17" s="44">
        <v>24.39</v>
      </c>
      <c r="E17" s="44"/>
      <c r="F17" s="44"/>
      <c r="G17" s="44"/>
      <c r="H17" s="44"/>
    </row>
    <row r="18" spans="1:8" ht="19.5" customHeight="1">
      <c r="A18" s="45" t="s">
        <v>84</v>
      </c>
      <c r="B18" s="45" t="s">
        <v>85</v>
      </c>
      <c r="C18" s="44">
        <f t="shared" si="0"/>
        <v>50</v>
      </c>
      <c r="D18" s="44">
        <v>50</v>
      </c>
      <c r="E18" s="44"/>
      <c r="F18" s="44"/>
      <c r="G18" s="44"/>
      <c r="H18" s="44"/>
    </row>
    <row r="19" spans="1:8" ht="19.5" customHeight="1">
      <c r="A19" s="45" t="s">
        <v>86</v>
      </c>
      <c r="B19" s="45" t="s">
        <v>87</v>
      </c>
      <c r="C19" s="44">
        <f t="shared" si="0"/>
        <v>50</v>
      </c>
      <c r="D19" s="44">
        <v>50</v>
      </c>
      <c r="E19" s="44"/>
      <c r="F19" s="44"/>
      <c r="G19" s="44"/>
      <c r="H19" s="44"/>
    </row>
    <row r="20" spans="1:8" ht="19.5" customHeight="1">
      <c r="A20" s="45" t="s">
        <v>88</v>
      </c>
      <c r="B20" s="45" t="s">
        <v>89</v>
      </c>
      <c r="C20" s="44">
        <f t="shared" si="0"/>
        <v>50</v>
      </c>
      <c r="D20" s="44">
        <v>50</v>
      </c>
      <c r="E20" s="44"/>
      <c r="F20" s="44"/>
      <c r="G20" s="44"/>
      <c r="H20" s="44"/>
    </row>
    <row r="21" spans="1:8" ht="19.5" customHeight="1">
      <c r="A21" s="45" t="s">
        <v>90</v>
      </c>
      <c r="B21" s="45" t="s">
        <v>91</v>
      </c>
      <c r="C21" s="44">
        <f t="shared" si="0"/>
        <v>24.39</v>
      </c>
      <c r="D21" s="44">
        <v>24.39</v>
      </c>
      <c r="E21" s="44"/>
      <c r="F21" s="44"/>
      <c r="G21" s="44"/>
      <c r="H21" s="44"/>
    </row>
    <row r="22" spans="1:8" ht="19.5" customHeight="1">
      <c r="A22" s="45" t="s">
        <v>92</v>
      </c>
      <c r="B22" s="45" t="s">
        <v>93</v>
      </c>
      <c r="C22" s="44">
        <f t="shared" si="0"/>
        <v>24.39</v>
      </c>
      <c r="D22" s="44">
        <v>24.39</v>
      </c>
      <c r="E22" s="44"/>
      <c r="F22" s="44"/>
      <c r="G22" s="44"/>
      <c r="H22" s="44"/>
    </row>
    <row r="23" spans="1:8" ht="19.5" customHeight="1">
      <c r="A23" s="45" t="s">
        <v>94</v>
      </c>
      <c r="B23" s="45" t="s">
        <v>95</v>
      </c>
      <c r="C23" s="44">
        <f t="shared" si="0"/>
        <v>24.39</v>
      </c>
      <c r="D23" s="44">
        <v>24.39</v>
      </c>
      <c r="E23" s="44"/>
      <c r="F23" s="44"/>
      <c r="G23" s="44"/>
      <c r="H23" s="44"/>
    </row>
    <row r="24" spans="1:8" ht="21.75" customHeight="1">
      <c r="A24" s="27" t="s">
        <v>104</v>
      </c>
      <c r="B24" s="27"/>
      <c r="C24" s="27"/>
      <c r="D24" s="27"/>
      <c r="E24" s="27"/>
      <c r="F24" s="27"/>
      <c r="G24" s="27"/>
      <c r="H24" s="27"/>
    </row>
  </sheetData>
  <sheetProtection/>
  <mergeCells count="11">
    <mergeCell ref="A1:H1"/>
    <mergeCell ref="A3:B3"/>
    <mergeCell ref="A4:B4"/>
    <mergeCell ref="A6:B6"/>
    <mergeCell ref="A24:H24"/>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workbookViewId="0" topLeftCell="A1">
      <selection activeCell="G31" sqref="G31"/>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105</v>
      </c>
      <c r="B1" s="1"/>
      <c r="C1" s="1"/>
      <c r="D1" s="1"/>
      <c r="E1" s="1"/>
      <c r="F1" s="1"/>
    </row>
    <row r="2" spans="1:6" ht="12">
      <c r="A2" s="46"/>
      <c r="B2" s="46"/>
      <c r="C2" s="46"/>
      <c r="D2" s="47"/>
      <c r="E2" s="48"/>
      <c r="F2" s="49" t="s">
        <v>106</v>
      </c>
    </row>
    <row r="3" spans="1:6" ht="16.5" customHeight="1">
      <c r="A3" s="3" t="s">
        <v>2</v>
      </c>
      <c r="B3" s="3"/>
      <c r="C3" s="5"/>
      <c r="D3" s="5"/>
      <c r="E3" s="5"/>
      <c r="F3" s="2" t="s">
        <v>3</v>
      </c>
    </row>
    <row r="4" spans="1:6" ht="19.5" customHeight="1">
      <c r="A4" s="15" t="s">
        <v>107</v>
      </c>
      <c r="B4" s="15"/>
      <c r="C4" s="13" t="s">
        <v>108</v>
      </c>
      <c r="D4" s="50"/>
      <c r="E4" s="50"/>
      <c r="F4" s="14"/>
    </row>
    <row r="5" spans="1:6" ht="36" customHeight="1">
      <c r="A5" s="15" t="s">
        <v>6</v>
      </c>
      <c r="B5" s="15" t="s">
        <v>7</v>
      </c>
      <c r="C5" s="15" t="s">
        <v>8</v>
      </c>
      <c r="D5" s="15" t="s">
        <v>61</v>
      </c>
      <c r="E5" s="33" t="s">
        <v>109</v>
      </c>
      <c r="F5" s="51" t="s">
        <v>110</v>
      </c>
    </row>
    <row r="6" spans="1:6" ht="19.5" customHeight="1">
      <c r="A6" s="26" t="s">
        <v>111</v>
      </c>
      <c r="B6" s="52">
        <v>1344.37</v>
      </c>
      <c r="C6" s="19" t="s">
        <v>10</v>
      </c>
      <c r="D6" s="53"/>
      <c r="E6" s="53"/>
      <c r="F6" s="44"/>
    </row>
    <row r="7" spans="1:6" ht="19.5" customHeight="1">
      <c r="A7" s="19" t="s">
        <v>112</v>
      </c>
      <c r="B7" s="52"/>
      <c r="C7" s="19" t="s">
        <v>12</v>
      </c>
      <c r="D7" s="53"/>
      <c r="E7" s="53"/>
      <c r="F7" s="44"/>
    </row>
    <row r="8" spans="1:6" ht="19.5" customHeight="1">
      <c r="A8" s="54" t="s">
        <v>113</v>
      </c>
      <c r="B8" s="52"/>
      <c r="C8" s="19" t="s">
        <v>14</v>
      </c>
      <c r="D8" s="53"/>
      <c r="E8" s="53"/>
      <c r="F8" s="44"/>
    </row>
    <row r="9" spans="1:6" ht="19.5" customHeight="1">
      <c r="A9" s="55"/>
      <c r="B9" s="52"/>
      <c r="C9" s="19" t="s">
        <v>16</v>
      </c>
      <c r="D9" s="53"/>
      <c r="E9" s="53"/>
      <c r="F9" s="44"/>
    </row>
    <row r="10" spans="1:6" ht="19.5" customHeight="1">
      <c r="A10" s="17"/>
      <c r="B10" s="52"/>
      <c r="C10" s="19" t="s">
        <v>18</v>
      </c>
      <c r="D10" s="53"/>
      <c r="E10" s="53"/>
      <c r="F10" s="44"/>
    </row>
    <row r="11" spans="1:6" ht="19.5" customHeight="1">
      <c r="A11" s="17"/>
      <c r="B11" s="52"/>
      <c r="C11" s="19" t="s">
        <v>20</v>
      </c>
      <c r="D11" s="53"/>
      <c r="E11" s="53"/>
      <c r="F11" s="44"/>
    </row>
    <row r="12" spans="1:6" ht="19.5" customHeight="1">
      <c r="A12" s="17"/>
      <c r="B12" s="52"/>
      <c r="C12" s="19" t="s">
        <v>22</v>
      </c>
      <c r="D12" s="53">
        <f>E12</f>
        <v>776.88</v>
      </c>
      <c r="E12" s="53">
        <v>776.88</v>
      </c>
      <c r="F12" s="44"/>
    </row>
    <row r="13" spans="1:6" ht="19.5" customHeight="1">
      <c r="A13" s="17"/>
      <c r="B13" s="52"/>
      <c r="C13" s="19" t="s">
        <v>24</v>
      </c>
      <c r="D13" s="53">
        <f>E13</f>
        <v>252.73</v>
      </c>
      <c r="E13" s="53">
        <v>252.73</v>
      </c>
      <c r="F13" s="44"/>
    </row>
    <row r="14" spans="1:6" ht="19.5" customHeight="1">
      <c r="A14" s="21"/>
      <c r="B14" s="52"/>
      <c r="C14" s="19" t="s">
        <v>26</v>
      </c>
      <c r="D14" s="53">
        <f>E14</f>
        <v>50</v>
      </c>
      <c r="E14" s="53">
        <v>50</v>
      </c>
      <c r="F14" s="44"/>
    </row>
    <row r="15" spans="1:6" ht="19.5" customHeight="1">
      <c r="A15" s="21"/>
      <c r="B15" s="44"/>
      <c r="C15" s="19" t="s">
        <v>28</v>
      </c>
      <c r="D15" s="53"/>
      <c r="E15" s="53"/>
      <c r="F15" s="44"/>
    </row>
    <row r="16" spans="1:6" ht="19.5" customHeight="1">
      <c r="A16" s="56"/>
      <c r="B16" s="44"/>
      <c r="C16" s="19" t="s">
        <v>29</v>
      </c>
      <c r="D16" s="53"/>
      <c r="E16" s="53"/>
      <c r="F16" s="44"/>
    </row>
    <row r="17" spans="1:6" ht="19.5" customHeight="1">
      <c r="A17" s="21"/>
      <c r="B17" s="57"/>
      <c r="C17" s="19" t="s">
        <v>30</v>
      </c>
      <c r="D17" s="53"/>
      <c r="E17" s="53"/>
      <c r="F17" s="44"/>
    </row>
    <row r="18" spans="1:6" ht="19.5" customHeight="1">
      <c r="A18" s="21"/>
      <c r="B18" s="58"/>
      <c r="C18" s="19" t="s">
        <v>31</v>
      </c>
      <c r="D18" s="53"/>
      <c r="E18" s="53"/>
      <c r="F18" s="44"/>
    </row>
    <row r="19" spans="1:6" ht="19.5" customHeight="1">
      <c r="A19" s="21"/>
      <c r="B19" s="57"/>
      <c r="C19" s="19" t="s">
        <v>32</v>
      </c>
      <c r="D19" s="53"/>
      <c r="E19" s="53"/>
      <c r="F19" s="44"/>
    </row>
    <row r="20" spans="1:6" ht="19.5" customHeight="1">
      <c r="A20" s="56"/>
      <c r="B20" s="57"/>
      <c r="C20" s="19" t="s">
        <v>33</v>
      </c>
      <c r="D20" s="53"/>
      <c r="E20" s="53"/>
      <c r="F20" s="44"/>
    </row>
    <row r="21" spans="1:6" ht="19.5" customHeight="1">
      <c r="A21" s="56"/>
      <c r="B21" s="57"/>
      <c r="C21" s="19" t="s">
        <v>34</v>
      </c>
      <c r="D21" s="53"/>
      <c r="E21" s="53"/>
      <c r="F21" s="44"/>
    </row>
    <row r="22" spans="1:6" ht="19.5" customHeight="1">
      <c r="A22" s="21"/>
      <c r="B22" s="57"/>
      <c r="C22" s="19" t="s">
        <v>35</v>
      </c>
      <c r="D22" s="53"/>
      <c r="E22" s="53"/>
      <c r="F22" s="44"/>
    </row>
    <row r="23" spans="1:6" ht="19.5" customHeight="1">
      <c r="A23" s="21"/>
      <c r="B23" s="57"/>
      <c r="C23" s="19" t="s">
        <v>36</v>
      </c>
      <c r="D23" s="53"/>
      <c r="E23" s="53"/>
      <c r="F23" s="44"/>
    </row>
    <row r="24" spans="1:6" ht="19.5" customHeight="1">
      <c r="A24" s="21"/>
      <c r="B24" s="57"/>
      <c r="C24" s="19" t="s">
        <v>37</v>
      </c>
      <c r="D24" s="53">
        <f>E24</f>
        <v>24.39</v>
      </c>
      <c r="E24" s="53">
        <v>24.39</v>
      </c>
      <c r="F24" s="44"/>
    </row>
    <row r="25" spans="1:6" ht="19.5" customHeight="1">
      <c r="A25" s="21"/>
      <c r="B25" s="57"/>
      <c r="C25" s="19" t="s">
        <v>38</v>
      </c>
      <c r="D25" s="53"/>
      <c r="E25" s="53"/>
      <c r="F25" s="44"/>
    </row>
    <row r="26" spans="1:6" ht="19.5" customHeight="1">
      <c r="A26" s="56"/>
      <c r="B26" s="58"/>
      <c r="C26" s="19" t="s">
        <v>39</v>
      </c>
      <c r="D26" s="53"/>
      <c r="E26" s="53"/>
      <c r="F26" s="44"/>
    </row>
    <row r="27" spans="1:6" ht="19.5" customHeight="1">
      <c r="A27" s="56"/>
      <c r="B27" s="57"/>
      <c r="C27" s="59"/>
      <c r="D27" s="60"/>
      <c r="E27" s="60"/>
      <c r="F27" s="44"/>
    </row>
    <row r="28" spans="1:6" ht="19.5" customHeight="1">
      <c r="A28" s="56"/>
      <c r="B28" s="57"/>
      <c r="C28" s="19"/>
      <c r="D28" s="53"/>
      <c r="E28" s="53"/>
      <c r="F28" s="61"/>
    </row>
    <row r="29" spans="1:6" ht="19.5" customHeight="1">
      <c r="A29" s="62" t="s">
        <v>40</v>
      </c>
      <c r="B29" s="63">
        <f>B6+B9+B10+B12+B13+B14</f>
        <v>1344.37</v>
      </c>
      <c r="C29" s="62" t="s">
        <v>41</v>
      </c>
      <c r="D29" s="64">
        <f>SUM(D6:D28)</f>
        <v>1104</v>
      </c>
      <c r="E29" s="64">
        <f>SUM(E6:E28)</f>
        <v>1104</v>
      </c>
      <c r="F29" s="65"/>
    </row>
    <row r="30" spans="1:6" ht="19.5" customHeight="1">
      <c r="A30" s="19" t="s">
        <v>114</v>
      </c>
      <c r="B30" s="18">
        <v>126.83</v>
      </c>
      <c r="C30" s="21" t="s">
        <v>115</v>
      </c>
      <c r="D30" s="66">
        <f>E30</f>
        <v>367.2</v>
      </c>
      <c r="E30" s="66">
        <v>367.2</v>
      </c>
      <c r="F30" s="67"/>
    </row>
    <row r="31" spans="1:6" ht="19.5" customHeight="1">
      <c r="A31" s="25" t="s">
        <v>116</v>
      </c>
      <c r="B31" s="18">
        <f>B6</f>
        <v>1344.37</v>
      </c>
      <c r="C31" s="68"/>
      <c r="D31" s="21"/>
      <c r="E31" s="21"/>
      <c r="F31" s="69"/>
    </row>
    <row r="32" spans="1:6" ht="19.5" customHeight="1">
      <c r="A32" s="19" t="s">
        <v>117</v>
      </c>
      <c r="B32" s="57"/>
      <c r="C32" s="69"/>
      <c r="D32" s="69"/>
      <c r="E32" s="69"/>
      <c r="F32" s="69"/>
    </row>
    <row r="33" spans="1:6" ht="19.5" customHeight="1">
      <c r="A33" s="19"/>
      <c r="B33" s="57"/>
      <c r="C33" s="69"/>
      <c r="D33" s="69"/>
      <c r="E33" s="69"/>
      <c r="F33" s="69"/>
    </row>
    <row r="34" spans="1:6" ht="19.5" customHeight="1">
      <c r="A34" s="70" t="s">
        <v>46</v>
      </c>
      <c r="B34" s="58">
        <f>B30+B31</f>
        <v>1471.1999999999998</v>
      </c>
      <c r="C34" s="62" t="s">
        <v>47</v>
      </c>
      <c r="D34" s="62">
        <f>D29+D30</f>
        <v>1471.2</v>
      </c>
      <c r="E34" s="62"/>
      <c r="F34" s="62"/>
    </row>
    <row r="35" spans="1:6" ht="19.5" customHeight="1">
      <c r="A35" s="71" t="s">
        <v>118</v>
      </c>
      <c r="B35" s="71"/>
      <c r="C35" s="71"/>
      <c r="D35" s="71"/>
      <c r="E35" s="71"/>
      <c r="F35" s="71"/>
    </row>
    <row r="36" ht="19.5" customHeight="1"/>
    <row r="37" ht="19.5" customHeight="1"/>
    <row r="38" ht="19.5" customHeight="1"/>
    <row r="39" ht="19.5" customHeight="1"/>
  </sheetData>
  <sheetProtection/>
  <mergeCells count="7">
    <mergeCell ref="A1:F1"/>
    <mergeCell ref="A2:B2"/>
    <mergeCell ref="A3:B3"/>
    <mergeCell ref="A4:B4"/>
    <mergeCell ref="C4:F4"/>
    <mergeCell ref="D34:F34"/>
    <mergeCell ref="A35:F35"/>
  </mergeCells>
  <printOptions/>
  <pageMargins left="0.98"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A1">
      <selection activeCell="D6" sqref="D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119</v>
      </c>
      <c r="B1" s="36"/>
      <c r="C1" s="36"/>
      <c r="D1" s="36"/>
      <c r="E1" s="36"/>
      <c r="F1" s="36"/>
      <c r="G1" s="36"/>
      <c r="H1" s="36"/>
    </row>
    <row r="2" spans="1:8" ht="13.5" customHeight="1">
      <c r="A2" s="36"/>
      <c r="B2" s="36"/>
      <c r="C2" s="36"/>
      <c r="D2" s="36"/>
      <c r="E2" s="36"/>
      <c r="F2" s="36"/>
      <c r="G2" s="36"/>
      <c r="H2" s="30" t="s">
        <v>120</v>
      </c>
    </row>
    <row r="3" spans="1:8" ht="18" customHeight="1">
      <c r="A3" s="3" t="s">
        <v>2</v>
      </c>
      <c r="B3" s="3"/>
      <c r="C3" s="31"/>
      <c r="D3" s="31"/>
      <c r="E3" s="31"/>
      <c r="F3" s="31"/>
      <c r="G3" s="31"/>
      <c r="H3" s="32" t="s">
        <v>3</v>
      </c>
    </row>
    <row r="4" spans="1:8" ht="22.5" customHeight="1">
      <c r="A4" s="7" t="s">
        <v>6</v>
      </c>
      <c r="B4" s="7"/>
      <c r="C4" s="8" t="s">
        <v>41</v>
      </c>
      <c r="D4" s="9" t="s">
        <v>99</v>
      </c>
      <c r="E4" s="10"/>
      <c r="F4" s="11"/>
      <c r="G4" s="8" t="s">
        <v>100</v>
      </c>
      <c r="H4" s="8" t="s">
        <v>121</v>
      </c>
    </row>
    <row r="5" spans="1:8" ht="33.75" customHeight="1">
      <c r="A5" s="7" t="s">
        <v>59</v>
      </c>
      <c r="B5" s="7" t="s">
        <v>60</v>
      </c>
      <c r="C5" s="12"/>
      <c r="D5" s="7" t="s">
        <v>122</v>
      </c>
      <c r="E5" s="7" t="s">
        <v>123</v>
      </c>
      <c r="F5" s="7" t="s">
        <v>124</v>
      </c>
      <c r="G5" s="12"/>
      <c r="H5" s="12"/>
    </row>
    <row r="6" spans="1:8" ht="19.5" customHeight="1">
      <c r="A6" s="43"/>
      <c r="B6" s="43" t="s">
        <v>61</v>
      </c>
      <c r="C6" s="20">
        <f>D6+G6</f>
        <v>1104</v>
      </c>
      <c r="D6" s="44">
        <f>D7+D12+D18+D21</f>
        <v>694.67</v>
      </c>
      <c r="E6" s="44">
        <f>E7+E12+E18+E21</f>
        <v>653.1999999999999</v>
      </c>
      <c r="F6" s="44">
        <f>F7+F12+F18+F21</f>
        <v>41.47</v>
      </c>
      <c r="G6" s="44">
        <f>G7+G12+G18+G21</f>
        <v>409.33000000000004</v>
      </c>
      <c r="H6" s="41"/>
    </row>
    <row r="7" spans="1:8" ht="19.5" customHeight="1">
      <c r="A7" s="45" t="s">
        <v>62</v>
      </c>
      <c r="B7" s="45" t="s">
        <v>63</v>
      </c>
      <c r="C7" s="20">
        <f aca="true" t="shared" si="0" ref="C7:C23">D7+G7</f>
        <v>776.8800000000001</v>
      </c>
      <c r="D7" s="44">
        <f>D8</f>
        <v>367.55</v>
      </c>
      <c r="E7" s="44">
        <f>E8</f>
        <v>326.08</v>
      </c>
      <c r="F7" s="44">
        <f>F8</f>
        <v>41.47</v>
      </c>
      <c r="G7" s="44">
        <f>G8</f>
        <v>409.33000000000004</v>
      </c>
      <c r="H7" s="41"/>
    </row>
    <row r="8" spans="1:8" ht="19.5" customHeight="1">
      <c r="A8" s="45" t="s">
        <v>64</v>
      </c>
      <c r="B8" s="45" t="s">
        <v>65</v>
      </c>
      <c r="C8" s="20">
        <f t="shared" si="0"/>
        <v>776.8800000000001</v>
      </c>
      <c r="D8" s="44">
        <f>D10+D11</f>
        <v>367.55</v>
      </c>
      <c r="E8" s="44">
        <f>E10+E11</f>
        <v>326.08</v>
      </c>
      <c r="F8" s="44">
        <f>F10+F11</f>
        <v>41.47</v>
      </c>
      <c r="G8" s="44">
        <f>G9+G11</f>
        <v>409.33000000000004</v>
      </c>
      <c r="H8" s="41"/>
    </row>
    <row r="9" spans="1:8" ht="19.5" customHeight="1">
      <c r="A9" s="45" t="s">
        <v>66</v>
      </c>
      <c r="B9" s="45" t="s">
        <v>67</v>
      </c>
      <c r="C9" s="20">
        <f t="shared" si="0"/>
        <v>143.21</v>
      </c>
      <c r="D9" s="44"/>
      <c r="E9" s="20"/>
      <c r="F9" s="20"/>
      <c r="G9" s="44">
        <v>143.21</v>
      </c>
      <c r="H9" s="41"/>
    </row>
    <row r="10" spans="1:8" ht="19.5" customHeight="1">
      <c r="A10" s="45" t="s">
        <v>68</v>
      </c>
      <c r="B10" s="45" t="s">
        <v>69</v>
      </c>
      <c r="C10" s="20">
        <f t="shared" si="0"/>
        <v>2.97</v>
      </c>
      <c r="D10" s="44">
        <v>2.97</v>
      </c>
      <c r="E10" s="20"/>
      <c r="F10" s="20">
        <v>2.97</v>
      </c>
      <c r="G10" s="44"/>
      <c r="H10" s="41"/>
    </row>
    <row r="11" spans="1:8" ht="19.5" customHeight="1">
      <c r="A11" s="45" t="s">
        <v>70</v>
      </c>
      <c r="B11" s="45" t="s">
        <v>71</v>
      </c>
      <c r="C11" s="20">
        <f t="shared" si="0"/>
        <v>630.7</v>
      </c>
      <c r="D11" s="44">
        <v>364.58</v>
      </c>
      <c r="E11" s="20">
        <v>326.08</v>
      </c>
      <c r="F11" s="20">
        <v>38.5</v>
      </c>
      <c r="G11" s="44">
        <v>266.12</v>
      </c>
      <c r="H11" s="41"/>
    </row>
    <row r="12" spans="1:8" ht="19.5" customHeight="1">
      <c r="A12" s="45" t="s">
        <v>72</v>
      </c>
      <c r="B12" s="45" t="s">
        <v>73</v>
      </c>
      <c r="C12" s="20">
        <f t="shared" si="0"/>
        <v>252.73000000000002</v>
      </c>
      <c r="D12" s="44">
        <f>D13</f>
        <v>252.73000000000002</v>
      </c>
      <c r="E12" s="20">
        <v>252.73</v>
      </c>
      <c r="F12" s="20"/>
      <c r="G12" s="20"/>
      <c r="H12" s="41"/>
    </row>
    <row r="13" spans="1:8" ht="19.5" customHeight="1">
      <c r="A13" s="45" t="s">
        <v>74</v>
      </c>
      <c r="B13" s="45" t="s">
        <v>75</v>
      </c>
      <c r="C13" s="20">
        <f t="shared" si="0"/>
        <v>252.73000000000002</v>
      </c>
      <c r="D13" s="44">
        <f>D14+D15+D16+D17</f>
        <v>252.73000000000002</v>
      </c>
      <c r="E13" s="20">
        <v>252.73</v>
      </c>
      <c r="F13" s="20"/>
      <c r="G13" s="20"/>
      <c r="H13" s="41"/>
    </row>
    <row r="14" spans="1:8" ht="19.5" customHeight="1">
      <c r="A14" s="45" t="s">
        <v>76</v>
      </c>
      <c r="B14" s="45" t="s">
        <v>77</v>
      </c>
      <c r="C14" s="20">
        <f t="shared" si="0"/>
        <v>0.95</v>
      </c>
      <c r="D14" s="44">
        <v>0.95</v>
      </c>
      <c r="E14" s="20">
        <v>0.95</v>
      </c>
      <c r="F14" s="20"/>
      <c r="G14" s="20"/>
      <c r="H14" s="41"/>
    </row>
    <row r="15" spans="1:8" ht="19.5" customHeight="1">
      <c r="A15" s="45" t="s">
        <v>78</v>
      </c>
      <c r="B15" s="45" t="s">
        <v>79</v>
      </c>
      <c r="C15" s="20">
        <f t="shared" si="0"/>
        <v>226.58</v>
      </c>
      <c r="D15" s="44">
        <v>226.58</v>
      </c>
      <c r="E15" s="20">
        <v>226.58</v>
      </c>
      <c r="F15" s="20"/>
      <c r="G15" s="20"/>
      <c r="H15" s="41"/>
    </row>
    <row r="16" spans="1:8" ht="19.5" customHeight="1">
      <c r="A16" s="45" t="s">
        <v>80</v>
      </c>
      <c r="B16" s="45" t="s">
        <v>81</v>
      </c>
      <c r="C16" s="20">
        <f t="shared" si="0"/>
        <v>0.81</v>
      </c>
      <c r="D16" s="44">
        <v>0.81</v>
      </c>
      <c r="E16" s="20">
        <v>0.81</v>
      </c>
      <c r="F16" s="20"/>
      <c r="G16" s="20"/>
      <c r="H16" s="41"/>
    </row>
    <row r="17" spans="1:8" ht="19.5" customHeight="1">
      <c r="A17" s="45" t="s">
        <v>82</v>
      </c>
      <c r="B17" s="45" t="s">
        <v>83</v>
      </c>
      <c r="C17" s="20">
        <f t="shared" si="0"/>
        <v>24.39</v>
      </c>
      <c r="D17" s="44">
        <v>24.39</v>
      </c>
      <c r="E17" s="20">
        <v>24.39</v>
      </c>
      <c r="F17" s="20"/>
      <c r="G17" s="20"/>
      <c r="H17" s="41"/>
    </row>
    <row r="18" spans="1:8" ht="19.5" customHeight="1">
      <c r="A18" s="45" t="s">
        <v>84</v>
      </c>
      <c r="B18" s="45" t="s">
        <v>85</v>
      </c>
      <c r="C18" s="20">
        <f t="shared" si="0"/>
        <v>50</v>
      </c>
      <c r="D18" s="44">
        <v>50</v>
      </c>
      <c r="E18" s="20">
        <v>50</v>
      </c>
      <c r="F18" s="20"/>
      <c r="G18" s="20"/>
      <c r="H18" s="41"/>
    </row>
    <row r="19" spans="1:8" ht="19.5" customHeight="1">
      <c r="A19" s="45" t="s">
        <v>86</v>
      </c>
      <c r="B19" s="45" t="s">
        <v>87</v>
      </c>
      <c r="C19" s="20">
        <f t="shared" si="0"/>
        <v>50</v>
      </c>
      <c r="D19" s="44">
        <v>50</v>
      </c>
      <c r="E19" s="20">
        <v>50</v>
      </c>
      <c r="F19" s="20"/>
      <c r="G19" s="20"/>
      <c r="H19" s="41"/>
    </row>
    <row r="20" spans="1:8" ht="19.5" customHeight="1">
      <c r="A20" s="45" t="s">
        <v>88</v>
      </c>
      <c r="B20" s="45" t="s">
        <v>89</v>
      </c>
      <c r="C20" s="20">
        <f t="shared" si="0"/>
        <v>50</v>
      </c>
      <c r="D20" s="44">
        <v>50</v>
      </c>
      <c r="E20" s="20">
        <v>50</v>
      </c>
      <c r="F20" s="20"/>
      <c r="G20" s="20"/>
      <c r="H20" s="41"/>
    </row>
    <row r="21" spans="1:8" ht="19.5" customHeight="1">
      <c r="A21" s="45" t="s">
        <v>90</v>
      </c>
      <c r="B21" s="45" t="s">
        <v>91</v>
      </c>
      <c r="C21" s="20">
        <f t="shared" si="0"/>
        <v>24.39</v>
      </c>
      <c r="D21" s="44">
        <v>24.39</v>
      </c>
      <c r="E21" s="20">
        <v>24.39</v>
      </c>
      <c r="F21" s="20"/>
      <c r="G21" s="20"/>
      <c r="H21" s="41"/>
    </row>
    <row r="22" spans="1:8" ht="19.5" customHeight="1">
      <c r="A22" s="45" t="s">
        <v>92</v>
      </c>
      <c r="B22" s="45" t="s">
        <v>93</v>
      </c>
      <c r="C22" s="20">
        <f t="shared" si="0"/>
        <v>24.39</v>
      </c>
      <c r="D22" s="44">
        <v>24.39</v>
      </c>
      <c r="E22" s="20">
        <v>24.39</v>
      </c>
      <c r="F22" s="20"/>
      <c r="G22" s="20"/>
      <c r="H22" s="41"/>
    </row>
    <row r="23" spans="1:8" ht="19.5" customHeight="1">
      <c r="A23" s="45" t="s">
        <v>94</v>
      </c>
      <c r="B23" s="45" t="s">
        <v>95</v>
      </c>
      <c r="C23" s="20">
        <f t="shared" si="0"/>
        <v>24.39</v>
      </c>
      <c r="D23" s="44">
        <v>24.39</v>
      </c>
      <c r="E23" s="20">
        <v>24.39</v>
      </c>
      <c r="F23" s="20"/>
      <c r="G23" s="20"/>
      <c r="H23" s="41"/>
    </row>
    <row r="24" spans="1:8" ht="15.75" customHeight="1">
      <c r="A24" s="27" t="s">
        <v>125</v>
      </c>
      <c r="B24" s="27"/>
      <c r="C24" s="27"/>
      <c r="D24" s="27"/>
      <c r="E24" s="27"/>
      <c r="F24" s="27"/>
      <c r="G24" s="27"/>
      <c r="H24" s="27"/>
    </row>
  </sheetData>
  <sheetProtection/>
  <mergeCells count="8">
    <mergeCell ref="A1:H1"/>
    <mergeCell ref="A3:B3"/>
    <mergeCell ref="A4:B4"/>
    <mergeCell ref="D4:F4"/>
    <mergeCell ref="A24:H24"/>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6.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4">
      <selection activeCell="D13" sqref="D1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126</v>
      </c>
      <c r="B1" s="35"/>
      <c r="C1" s="35"/>
      <c r="D1" s="35"/>
      <c r="E1" s="35"/>
      <c r="F1" s="35"/>
    </row>
    <row r="2" spans="1:6" ht="12" customHeight="1">
      <c r="A2" s="36"/>
      <c r="B2" s="36"/>
      <c r="C2" s="36"/>
      <c r="D2" s="36"/>
      <c r="E2" s="36"/>
      <c r="F2" s="30" t="s">
        <v>127</v>
      </c>
    </row>
    <row r="3" spans="1:6" ht="22.5" customHeight="1">
      <c r="A3" s="3" t="s">
        <v>2</v>
      </c>
      <c r="B3" s="3"/>
      <c r="C3" s="31"/>
      <c r="D3" s="31"/>
      <c r="E3" s="31"/>
      <c r="F3" s="32" t="s">
        <v>3</v>
      </c>
    </row>
    <row r="4" spans="1:6" ht="19.5" customHeight="1">
      <c r="A4" s="7" t="s">
        <v>6</v>
      </c>
      <c r="B4" s="7"/>
      <c r="C4" s="8" t="s">
        <v>41</v>
      </c>
      <c r="D4" s="8" t="s">
        <v>123</v>
      </c>
      <c r="E4" s="8" t="s">
        <v>124</v>
      </c>
      <c r="F4" s="8" t="s">
        <v>121</v>
      </c>
    </row>
    <row r="5" spans="1:6" ht="29.25" customHeight="1">
      <c r="A5" s="7" t="s">
        <v>128</v>
      </c>
      <c r="B5" s="7" t="s">
        <v>60</v>
      </c>
      <c r="C5" s="12"/>
      <c r="D5" s="12"/>
      <c r="E5" s="12"/>
      <c r="F5" s="12"/>
    </row>
    <row r="6" spans="1:6" ht="19.5" customHeight="1">
      <c r="A6" s="37" t="s">
        <v>61</v>
      </c>
      <c r="B6" s="38"/>
      <c r="C6" s="39">
        <f>C7+C14+C20</f>
        <v>694.67</v>
      </c>
      <c r="D6" s="39">
        <f>D7+D14+D20</f>
        <v>653.2</v>
      </c>
      <c r="E6" s="39">
        <f>E7+E14+E20</f>
        <v>41.47</v>
      </c>
      <c r="F6" s="12"/>
    </row>
    <row r="7" spans="1:6" ht="19.5" customHeight="1">
      <c r="A7" s="40" t="s">
        <v>129</v>
      </c>
      <c r="B7" s="40" t="s">
        <v>130</v>
      </c>
      <c r="C7" s="20">
        <f>D7+E7</f>
        <v>272.67</v>
      </c>
      <c r="D7" s="20">
        <f>D8+D9+D10+D11+D12+D13</f>
        <v>272.67</v>
      </c>
      <c r="E7" s="20"/>
      <c r="F7" s="41"/>
    </row>
    <row r="8" spans="1:6" ht="19.5" customHeight="1">
      <c r="A8" s="40" t="s">
        <v>131</v>
      </c>
      <c r="B8" s="40" t="s">
        <v>132</v>
      </c>
      <c r="C8" s="20">
        <f aca="true" t="shared" si="0" ref="C8:C13">D8+E8</f>
        <v>174.65</v>
      </c>
      <c r="D8" s="20">
        <v>174.65</v>
      </c>
      <c r="E8" s="20"/>
      <c r="F8" s="41"/>
    </row>
    <row r="9" spans="1:6" ht="19.5" customHeight="1">
      <c r="A9" s="40" t="s">
        <v>133</v>
      </c>
      <c r="B9" s="40" t="s">
        <v>134</v>
      </c>
      <c r="C9" s="20">
        <f t="shared" si="0"/>
        <v>62.07</v>
      </c>
      <c r="D9" s="20">
        <v>62.07</v>
      </c>
      <c r="E9" s="20"/>
      <c r="F9" s="41"/>
    </row>
    <row r="10" spans="1:6" ht="19.5" customHeight="1">
      <c r="A10" s="42" t="s">
        <v>135</v>
      </c>
      <c r="B10" s="40" t="s">
        <v>136</v>
      </c>
      <c r="C10" s="20">
        <f t="shared" si="0"/>
        <v>5.95</v>
      </c>
      <c r="D10" s="20">
        <v>5.95</v>
      </c>
      <c r="E10" s="20"/>
      <c r="F10" s="41"/>
    </row>
    <row r="11" spans="1:6" ht="19.5" customHeight="1">
      <c r="A11" s="42" t="s">
        <v>137</v>
      </c>
      <c r="B11" s="40" t="s">
        <v>138</v>
      </c>
      <c r="C11" s="20">
        <f t="shared" si="0"/>
        <v>15.41</v>
      </c>
      <c r="D11" s="20">
        <v>15.41</v>
      </c>
      <c r="E11" s="20"/>
      <c r="F11" s="41"/>
    </row>
    <row r="12" spans="1:6" ht="19.5" customHeight="1">
      <c r="A12" s="42" t="s">
        <v>139</v>
      </c>
      <c r="B12" s="40" t="s">
        <v>140</v>
      </c>
      <c r="C12" s="20">
        <f t="shared" si="0"/>
        <v>7.6</v>
      </c>
      <c r="D12" s="20">
        <v>7.6</v>
      </c>
      <c r="E12" s="20"/>
      <c r="F12" s="41"/>
    </row>
    <row r="13" spans="1:6" ht="19.5" customHeight="1">
      <c r="A13" s="42" t="s">
        <v>141</v>
      </c>
      <c r="B13" s="40" t="s">
        <v>142</v>
      </c>
      <c r="C13" s="20">
        <f t="shared" si="0"/>
        <v>6.99</v>
      </c>
      <c r="D13" s="20">
        <v>6.99</v>
      </c>
      <c r="E13" s="20"/>
      <c r="F13" s="41"/>
    </row>
    <row r="14" spans="1:6" ht="19.5" customHeight="1">
      <c r="A14" s="40" t="s">
        <v>143</v>
      </c>
      <c r="B14" s="40" t="s">
        <v>144</v>
      </c>
      <c r="C14" s="20">
        <f aca="true" t="shared" si="1" ref="C14:C20">D14+E14</f>
        <v>41.47</v>
      </c>
      <c r="D14" s="20"/>
      <c r="E14" s="20">
        <f>E15+E16+E17+E18+E19</f>
        <v>41.47</v>
      </c>
      <c r="F14" s="41"/>
    </row>
    <row r="15" spans="1:6" ht="19.5" customHeight="1">
      <c r="A15" s="40" t="s">
        <v>145</v>
      </c>
      <c r="B15" s="40" t="s">
        <v>146</v>
      </c>
      <c r="C15" s="20">
        <f t="shared" si="1"/>
        <v>0.53</v>
      </c>
      <c r="D15" s="20"/>
      <c r="E15" s="20">
        <v>0.53</v>
      </c>
      <c r="F15" s="41"/>
    </row>
    <row r="16" spans="1:6" ht="19.5" customHeight="1">
      <c r="A16" s="42" t="s">
        <v>147</v>
      </c>
      <c r="B16" s="40" t="s">
        <v>148</v>
      </c>
      <c r="C16" s="20">
        <f t="shared" si="1"/>
        <v>2.97</v>
      </c>
      <c r="D16" s="20"/>
      <c r="E16" s="20">
        <v>2.97</v>
      </c>
      <c r="F16" s="41"/>
    </row>
    <row r="17" spans="1:6" ht="19.5" customHeight="1">
      <c r="A17" s="42" t="s">
        <v>149</v>
      </c>
      <c r="B17" s="40" t="s">
        <v>150</v>
      </c>
      <c r="C17" s="20">
        <f t="shared" si="1"/>
        <v>16.65</v>
      </c>
      <c r="D17" s="20"/>
      <c r="E17" s="20">
        <v>16.65</v>
      </c>
      <c r="F17" s="41"/>
    </row>
    <row r="18" spans="1:6" ht="19.5" customHeight="1">
      <c r="A18" s="42" t="s">
        <v>151</v>
      </c>
      <c r="B18" s="40" t="s">
        <v>152</v>
      </c>
      <c r="C18" s="20">
        <f t="shared" si="1"/>
        <v>0.06</v>
      </c>
      <c r="D18" s="20"/>
      <c r="E18" s="20">
        <v>0.06</v>
      </c>
      <c r="F18" s="41"/>
    </row>
    <row r="19" spans="1:6" ht="19.5" customHeight="1">
      <c r="A19" s="42" t="s">
        <v>153</v>
      </c>
      <c r="B19" s="40" t="s">
        <v>154</v>
      </c>
      <c r="C19" s="20">
        <f t="shared" si="1"/>
        <v>21.26</v>
      </c>
      <c r="D19" s="20"/>
      <c r="E19" s="20">
        <v>21.26</v>
      </c>
      <c r="F19" s="41"/>
    </row>
    <row r="20" spans="1:6" ht="19.5" customHeight="1">
      <c r="A20" s="40" t="s">
        <v>155</v>
      </c>
      <c r="B20" s="40" t="s">
        <v>156</v>
      </c>
      <c r="C20" s="20">
        <f t="shared" si="1"/>
        <v>380.53</v>
      </c>
      <c r="D20" s="20">
        <f>D21+D22+D23+D24+D25+D26+D27</f>
        <v>380.53</v>
      </c>
      <c r="E20" s="20"/>
      <c r="F20" s="41"/>
    </row>
    <row r="21" spans="1:6" ht="19.5" customHeight="1">
      <c r="A21" s="40" t="s">
        <v>157</v>
      </c>
      <c r="B21" s="40" t="s">
        <v>158</v>
      </c>
      <c r="C21" s="20">
        <f aca="true" t="shared" si="2" ref="C21:C27">D21+E21</f>
        <v>72.96</v>
      </c>
      <c r="D21" s="20">
        <v>72.96</v>
      </c>
      <c r="E21" s="20"/>
      <c r="F21" s="41"/>
    </row>
    <row r="22" spans="1:6" ht="19.5" customHeight="1">
      <c r="A22" s="40" t="s">
        <v>159</v>
      </c>
      <c r="B22" s="40" t="s">
        <v>160</v>
      </c>
      <c r="C22" s="20">
        <f t="shared" si="2"/>
        <v>203.19</v>
      </c>
      <c r="D22" s="20">
        <v>203.19</v>
      </c>
      <c r="E22" s="20"/>
      <c r="F22" s="41"/>
    </row>
    <row r="23" spans="1:6" ht="19.5" customHeight="1">
      <c r="A23" s="40" t="s">
        <v>161</v>
      </c>
      <c r="B23" s="40" t="s">
        <v>162</v>
      </c>
      <c r="C23" s="20">
        <f t="shared" si="2"/>
        <v>0.17</v>
      </c>
      <c r="D23" s="20">
        <v>0.17</v>
      </c>
      <c r="E23" s="20"/>
      <c r="F23" s="41"/>
    </row>
    <row r="24" spans="1:6" ht="19.5" customHeight="1">
      <c r="A24" s="40" t="s">
        <v>163</v>
      </c>
      <c r="B24" s="40" t="s">
        <v>164</v>
      </c>
      <c r="C24" s="20">
        <f t="shared" si="2"/>
        <v>23.62</v>
      </c>
      <c r="D24" s="20">
        <v>23.62</v>
      </c>
      <c r="E24" s="20"/>
      <c r="F24" s="41"/>
    </row>
    <row r="25" spans="1:6" ht="19.5" customHeight="1">
      <c r="A25" s="40" t="s">
        <v>165</v>
      </c>
      <c r="B25" s="40" t="s">
        <v>166</v>
      </c>
      <c r="C25" s="20">
        <f t="shared" si="2"/>
        <v>1.89</v>
      </c>
      <c r="D25" s="20">
        <v>1.89</v>
      </c>
      <c r="E25" s="20"/>
      <c r="F25" s="41"/>
    </row>
    <row r="26" spans="1:6" ht="19.5" customHeight="1">
      <c r="A26" s="40" t="s">
        <v>167</v>
      </c>
      <c r="B26" s="40" t="s">
        <v>168</v>
      </c>
      <c r="C26" s="20">
        <f t="shared" si="2"/>
        <v>46.84</v>
      </c>
      <c r="D26" s="20">
        <v>46.84</v>
      </c>
      <c r="E26" s="20"/>
      <c r="F26" s="41"/>
    </row>
    <row r="27" spans="1:6" ht="19.5" customHeight="1">
      <c r="A27" s="40" t="s">
        <v>169</v>
      </c>
      <c r="B27" s="40" t="s">
        <v>95</v>
      </c>
      <c r="C27" s="20">
        <f t="shared" si="2"/>
        <v>31.86</v>
      </c>
      <c r="D27" s="20">
        <v>31.86</v>
      </c>
      <c r="E27" s="20"/>
      <c r="F27" s="41"/>
    </row>
    <row r="28" spans="1:6" ht="20.25" customHeight="1">
      <c r="A28" s="27" t="s">
        <v>170</v>
      </c>
      <c r="B28" s="27"/>
      <c r="C28" s="27"/>
      <c r="D28" s="27"/>
      <c r="E28" s="27"/>
      <c r="F28" s="27"/>
    </row>
  </sheetData>
  <sheetProtection/>
  <mergeCells count="9">
    <mergeCell ref="A1:F1"/>
    <mergeCell ref="A3:B3"/>
    <mergeCell ref="A4:B4"/>
    <mergeCell ref="A6:B6"/>
    <mergeCell ref="A28:F28"/>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B5" sqref="A4:F6"/>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171</v>
      </c>
      <c r="B1" s="29"/>
      <c r="C1" s="29"/>
      <c r="D1" s="29"/>
      <c r="E1" s="29"/>
      <c r="F1" s="29"/>
      <c r="G1" s="29"/>
      <c r="H1" s="29"/>
      <c r="I1" s="34"/>
      <c r="J1" s="34"/>
      <c r="K1" s="34"/>
    </row>
    <row r="2" spans="1:11" ht="27.75" customHeight="1">
      <c r="A2" s="29"/>
      <c r="B2" s="29"/>
      <c r="C2" s="29"/>
      <c r="D2" s="29"/>
      <c r="E2" s="29"/>
      <c r="F2" s="29"/>
      <c r="G2" s="29"/>
      <c r="H2" s="30" t="s">
        <v>172</v>
      </c>
      <c r="I2" s="34"/>
      <c r="J2" s="34"/>
      <c r="K2" s="34"/>
    </row>
    <row r="3" spans="1:10" ht="14.25" customHeight="1">
      <c r="A3" s="3" t="s">
        <v>2</v>
      </c>
      <c r="B3" s="3"/>
      <c r="C3" s="31"/>
      <c r="D3" s="31"/>
      <c r="E3" s="31"/>
      <c r="F3" s="31"/>
      <c r="G3" s="31"/>
      <c r="H3" s="32" t="s">
        <v>3</v>
      </c>
      <c r="I3" s="31"/>
      <c r="J3" s="31"/>
    </row>
    <row r="4" spans="1:8" ht="25.5" customHeight="1">
      <c r="A4" s="33" t="s">
        <v>173</v>
      </c>
      <c r="B4" s="33"/>
      <c r="C4" s="33"/>
      <c r="D4" s="33"/>
      <c r="E4" s="33"/>
      <c r="F4" s="33"/>
      <c r="G4" s="33" t="s">
        <v>174</v>
      </c>
      <c r="H4" s="33" t="s">
        <v>175</v>
      </c>
    </row>
    <row r="5" spans="1:8" ht="23.25" customHeight="1">
      <c r="A5" s="33" t="s">
        <v>122</v>
      </c>
      <c r="B5" s="33" t="s">
        <v>176</v>
      </c>
      <c r="C5" s="33" t="s">
        <v>177</v>
      </c>
      <c r="D5" s="33" t="s">
        <v>178</v>
      </c>
      <c r="E5" s="33"/>
      <c r="F5" s="33"/>
      <c r="G5" s="33"/>
      <c r="H5" s="33"/>
    </row>
    <row r="6" spans="1:8" ht="38.25" customHeight="1">
      <c r="A6" s="33"/>
      <c r="B6" s="33"/>
      <c r="C6" s="33"/>
      <c r="D6" s="7" t="s">
        <v>122</v>
      </c>
      <c r="E6" s="7" t="s">
        <v>179</v>
      </c>
      <c r="F6" s="7" t="s">
        <v>180</v>
      </c>
      <c r="G6" s="33"/>
      <c r="H6" s="33"/>
    </row>
    <row r="7" spans="1:8" ht="19.5" customHeight="1">
      <c r="A7" s="16">
        <v>1</v>
      </c>
      <c r="B7" s="16">
        <v>2</v>
      </c>
      <c r="C7" s="16">
        <v>3</v>
      </c>
      <c r="D7" s="16">
        <v>4</v>
      </c>
      <c r="E7" s="16">
        <v>5</v>
      </c>
      <c r="F7" s="16">
        <v>6</v>
      </c>
      <c r="G7" s="16">
        <v>7</v>
      </c>
      <c r="H7" s="16">
        <v>8</v>
      </c>
    </row>
    <row r="8" spans="1:8" ht="19.5" customHeight="1">
      <c r="A8" s="20">
        <f>B8+C8+F8+G8+H8</f>
        <v>39.21</v>
      </c>
      <c r="B8" s="20"/>
      <c r="C8" s="20">
        <v>1.34</v>
      </c>
      <c r="D8" s="20"/>
      <c r="E8" s="20"/>
      <c r="F8" s="20">
        <v>15.34</v>
      </c>
      <c r="G8" s="20">
        <v>16.33</v>
      </c>
      <c r="H8" s="20">
        <v>6.2</v>
      </c>
    </row>
    <row r="9" spans="1:8" ht="20.25" customHeight="1">
      <c r="A9" s="27" t="s">
        <v>181</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182</v>
      </c>
      <c r="B1" s="1"/>
      <c r="C1" s="1"/>
      <c r="D1" s="1"/>
      <c r="E1" s="1"/>
      <c r="F1" s="1"/>
      <c r="G1" s="1"/>
      <c r="H1" s="1"/>
    </row>
    <row r="2" spans="1:8" ht="13.5" customHeight="1">
      <c r="A2" s="1"/>
      <c r="B2" s="1"/>
      <c r="C2" s="1"/>
      <c r="D2" s="1"/>
      <c r="E2" s="1"/>
      <c r="F2" s="1"/>
      <c r="G2" s="1"/>
      <c r="H2" s="2" t="s">
        <v>183</v>
      </c>
    </row>
    <row r="3" spans="1:8" ht="16.5" customHeight="1">
      <c r="A3" s="3" t="s">
        <v>2</v>
      </c>
      <c r="B3" s="3"/>
      <c r="C3" s="4"/>
      <c r="D3" s="5"/>
      <c r="E3" s="5"/>
      <c r="F3" s="5"/>
      <c r="G3" s="6"/>
      <c r="H3" s="2" t="s">
        <v>3</v>
      </c>
    </row>
    <row r="4" spans="1:8" ht="19.5" customHeight="1">
      <c r="A4" s="7" t="s">
        <v>6</v>
      </c>
      <c r="B4" s="7"/>
      <c r="C4" s="8" t="s">
        <v>184</v>
      </c>
      <c r="D4" s="8" t="s">
        <v>185</v>
      </c>
      <c r="E4" s="9" t="s">
        <v>186</v>
      </c>
      <c r="F4" s="10"/>
      <c r="G4" s="11"/>
      <c r="H4" s="8" t="s">
        <v>187</v>
      </c>
    </row>
    <row r="5" spans="1:8" ht="30.75" customHeight="1">
      <c r="A5" s="7" t="s">
        <v>59</v>
      </c>
      <c r="B5" s="7" t="s">
        <v>60</v>
      </c>
      <c r="C5" s="12"/>
      <c r="D5" s="12"/>
      <c r="E5" s="7" t="s">
        <v>122</v>
      </c>
      <c r="F5" s="7" t="s">
        <v>99</v>
      </c>
      <c r="G5" s="7" t="s">
        <v>100</v>
      </c>
      <c r="H5" s="12"/>
    </row>
    <row r="6" spans="1:8" ht="16.5" customHeight="1">
      <c r="A6" s="13" t="s">
        <v>61</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2017-08-11T02:49:57Z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